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/>
  <mc:AlternateContent xmlns:mc="http://schemas.openxmlformats.org/markup-compatibility/2006">
    <mc:Choice Requires="x15">
      <x15ac:absPath xmlns:x15ac="http://schemas.microsoft.com/office/spreadsheetml/2010/11/ac" url="C:\Users\Shambhavi\Desktop\PKC-DIP2 Manuscript final folder\Raw Data\Supplementary figure3\"/>
    </mc:Choice>
  </mc:AlternateContent>
  <xr:revisionPtr revIDLastSave="0" documentId="13_ncr:1_{E93E6CB1-AD99-4790-B452-7C85E883505B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3" i="1" l="1"/>
  <c r="J34" i="1"/>
  <c r="J35" i="1"/>
  <c r="J36" i="1"/>
  <c r="J28" i="1"/>
  <c r="J29" i="1"/>
  <c r="J30" i="1"/>
  <c r="J27" i="1"/>
  <c r="J22" i="1"/>
  <c r="J23" i="1"/>
  <c r="J24" i="1"/>
  <c r="J21" i="1"/>
  <c r="J16" i="1"/>
  <c r="J17" i="1"/>
  <c r="J18" i="1"/>
  <c r="J15" i="1"/>
  <c r="J10" i="1"/>
  <c r="J11" i="1"/>
  <c r="J12" i="1"/>
  <c r="J9" i="1"/>
  <c r="I34" i="1"/>
  <c r="I35" i="1"/>
  <c r="I36" i="1"/>
  <c r="I33" i="1"/>
  <c r="I22" i="1"/>
  <c r="I23" i="1"/>
  <c r="I24" i="1"/>
  <c r="I27" i="1"/>
  <c r="I28" i="1"/>
  <c r="I29" i="1"/>
  <c r="I30" i="1"/>
  <c r="I21" i="1"/>
  <c r="I16" i="1"/>
  <c r="I17" i="1"/>
  <c r="I18" i="1"/>
  <c r="I15" i="1"/>
  <c r="I4" i="1"/>
  <c r="I5" i="1"/>
  <c r="I6" i="1"/>
  <c r="I9" i="1"/>
  <c r="I10" i="1"/>
  <c r="I11" i="1"/>
  <c r="I12" i="1"/>
  <c r="I3" i="1"/>
  <c r="H34" i="1"/>
  <c r="H35" i="1"/>
  <c r="H36" i="1"/>
  <c r="H33" i="1"/>
  <c r="H22" i="1"/>
  <c r="H23" i="1"/>
  <c r="H24" i="1"/>
  <c r="H27" i="1"/>
  <c r="H28" i="1"/>
  <c r="H29" i="1"/>
  <c r="H30" i="1"/>
  <c r="H21" i="1"/>
  <c r="H16" i="1"/>
  <c r="H17" i="1"/>
  <c r="H18" i="1"/>
  <c r="H15" i="1"/>
  <c r="H9" i="1"/>
  <c r="H10" i="1"/>
  <c r="H11" i="1"/>
  <c r="H12" i="1"/>
  <c r="H4" i="1"/>
  <c r="H5" i="1"/>
  <c r="H6" i="1"/>
  <c r="H3" i="1"/>
</calcChain>
</file>

<file path=xl/sharedStrings.xml><?xml version="1.0" encoding="utf-8"?>
<sst xmlns="http://schemas.openxmlformats.org/spreadsheetml/2006/main" count="41" uniqueCount="17">
  <si>
    <t>WT Untreated</t>
  </si>
  <si>
    <t>WT (0.5μM U73122)</t>
  </si>
  <si>
    <t>WT (1μM U73122)</t>
  </si>
  <si>
    <t>ΔDIP2 (Untreated)</t>
  </si>
  <si>
    <t>ΔDIP2 (0.5μM U73122)</t>
  </si>
  <si>
    <t>ΔDIP2 (1μM U73122)</t>
  </si>
  <si>
    <t>32:0</t>
  </si>
  <si>
    <t>32:1</t>
  </si>
  <si>
    <t>34:0</t>
  </si>
  <si>
    <t>34:1</t>
  </si>
  <si>
    <t>DAG</t>
  </si>
  <si>
    <t>Normalized intensities of DAG species</t>
  </si>
  <si>
    <t>Average</t>
  </si>
  <si>
    <t>SEM</t>
  </si>
  <si>
    <t>p-value</t>
  </si>
  <si>
    <t>Reference</t>
  </si>
  <si>
    <r>
      <t xml:space="preserve">Compared to </t>
    </r>
    <r>
      <rPr>
        <sz val="11"/>
        <color theme="1"/>
        <rFont val="Arial"/>
        <family val="2"/>
      </rPr>
      <t>Δ</t>
    </r>
    <r>
      <rPr>
        <sz val="11"/>
        <color theme="1"/>
        <rFont val="Calibri"/>
        <family val="2"/>
        <scheme val="minor"/>
      </rPr>
      <t>DIP2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</si>
</sst>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1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1" fillId="0" borderId="0" xfId="0" applyFont="1"/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6"/>
  <sheetViews>
    <sheetView tabSelected="1" topLeftCell="A22" workbookViewId="0">
      <selection activeCell="N32" sqref="N32"/>
    </sheetView>
  </sheetViews>
  <sheetFormatPr defaultRowHeight="14.5" x14ac:dyDescent="0.35"/>
  <sheetData>
    <row r="1" spans="1:10" s="5" customFormat="1" ht="15" thickBot="1" x14ac:dyDescent="0.4">
      <c r="B1" s="7" t="s">
        <v>11</v>
      </c>
      <c r="C1" s="7"/>
      <c r="D1" s="7"/>
      <c r="E1" s="7"/>
      <c r="F1" s="7"/>
      <c r="G1" s="7"/>
      <c r="H1" s="8" t="s">
        <v>12</v>
      </c>
      <c r="I1" s="9" t="s">
        <v>13</v>
      </c>
      <c r="J1" s="10" t="s">
        <v>14</v>
      </c>
    </row>
    <row r="2" spans="1:10" x14ac:dyDescent="0.35">
      <c r="A2" s="2" t="s">
        <v>10</v>
      </c>
      <c r="B2" s="6" t="s">
        <v>0</v>
      </c>
      <c r="C2" s="6"/>
      <c r="D2" s="6"/>
      <c r="E2" s="6"/>
      <c r="F2" s="6"/>
      <c r="G2" s="6"/>
    </row>
    <row r="3" spans="1:10" x14ac:dyDescent="0.35">
      <c r="A3" s="3" t="s">
        <v>6</v>
      </c>
      <c r="B3" s="1">
        <v>66119.177899999995</v>
      </c>
      <c r="C3" s="1">
        <v>45209.171710000002</v>
      </c>
      <c r="D3" s="1">
        <v>48000.042970000002</v>
      </c>
      <c r="E3" s="1">
        <v>44943.646000000001</v>
      </c>
      <c r="F3" s="1">
        <v>34621.42254</v>
      </c>
      <c r="G3" s="1">
        <v>51006.926131</v>
      </c>
      <c r="H3">
        <f>AVERAGE(B3:G3)</f>
        <v>48316.731208500009</v>
      </c>
      <c r="I3">
        <f>_xlfn.STDEV.P(B3:G3)/SQRT(6)</f>
        <v>3847.295795429834</v>
      </c>
      <c r="J3" t="s">
        <v>15</v>
      </c>
    </row>
    <row r="4" spans="1:10" x14ac:dyDescent="0.35">
      <c r="A4" s="3" t="s">
        <v>7</v>
      </c>
      <c r="B4" s="1">
        <v>602981.12749999994</v>
      </c>
      <c r="C4" s="1">
        <v>403185.35950000002</v>
      </c>
      <c r="D4" s="1">
        <v>388759.32867000002</v>
      </c>
      <c r="E4" s="1">
        <v>41733.802239999997</v>
      </c>
      <c r="F4" s="1">
        <v>378541.00173999998</v>
      </c>
      <c r="G4" s="1">
        <v>532211.11936999997</v>
      </c>
      <c r="H4">
        <f t="shared" ref="H4:H12" si="0">AVERAGE(B4:G4)</f>
        <v>391235.28983666672</v>
      </c>
      <c r="I4">
        <f t="shared" ref="I4:I12" si="1">_xlfn.STDEV.P(B4:G4)/SQRT(6)</f>
        <v>72105.604191887935</v>
      </c>
      <c r="J4" t="s">
        <v>15</v>
      </c>
    </row>
    <row r="5" spans="1:10" x14ac:dyDescent="0.35">
      <c r="A5" s="3" t="s">
        <v>8</v>
      </c>
      <c r="B5" s="1">
        <v>30903.6803</v>
      </c>
      <c r="C5" s="1">
        <v>41735.565261999996</v>
      </c>
      <c r="D5" s="1">
        <v>62349.204243</v>
      </c>
      <c r="E5" s="1">
        <v>37679.672033000003</v>
      </c>
      <c r="F5" s="1">
        <v>45019.948190000003</v>
      </c>
      <c r="G5" s="1">
        <v>31656.430339999999</v>
      </c>
      <c r="H5">
        <f t="shared" si="0"/>
        <v>41557.416727999997</v>
      </c>
      <c r="I5">
        <f t="shared" si="1"/>
        <v>4316.9170594903417</v>
      </c>
      <c r="J5" t="s">
        <v>15</v>
      </c>
    </row>
    <row r="6" spans="1:10" x14ac:dyDescent="0.35">
      <c r="A6" s="3" t="s">
        <v>9</v>
      </c>
      <c r="B6" s="1">
        <v>274938.2132</v>
      </c>
      <c r="C6" s="1">
        <v>358507.234</v>
      </c>
      <c r="D6" s="1">
        <v>443645.37939999998</v>
      </c>
      <c r="E6" s="1">
        <v>533421.20626999997</v>
      </c>
      <c r="F6" s="1">
        <v>639602.51752999995</v>
      </c>
      <c r="G6" s="1">
        <v>617606.28434000001</v>
      </c>
      <c r="H6">
        <f t="shared" si="0"/>
        <v>477953.47245666664</v>
      </c>
      <c r="I6">
        <f t="shared" si="1"/>
        <v>54101.149031778237</v>
      </c>
      <c r="J6" t="s">
        <v>15</v>
      </c>
    </row>
    <row r="8" spans="1:10" x14ac:dyDescent="0.35">
      <c r="B8" s="6" t="s">
        <v>1</v>
      </c>
      <c r="C8" s="6"/>
      <c r="D8" s="6"/>
      <c r="E8" s="6"/>
      <c r="F8" s="6"/>
      <c r="G8" s="6"/>
    </row>
    <row r="9" spans="1:10" x14ac:dyDescent="0.35">
      <c r="A9" s="3" t="s">
        <v>6</v>
      </c>
      <c r="B9" s="1">
        <v>63015.615700000002</v>
      </c>
      <c r="C9" s="1">
        <v>52106.105159999999</v>
      </c>
      <c r="D9" s="1">
        <v>36525.972860000002</v>
      </c>
      <c r="E9" s="1">
        <v>31161.33265</v>
      </c>
      <c r="F9" s="1">
        <v>34413.228179999998</v>
      </c>
      <c r="G9" s="1">
        <v>45846.074690000001</v>
      </c>
      <c r="H9">
        <f t="shared" si="0"/>
        <v>43844.721539999999</v>
      </c>
      <c r="I9">
        <f t="shared" si="1"/>
        <v>4543.5074545304151</v>
      </c>
      <c r="J9">
        <f>_xlfn.T.TEST(B3:G3,B9:G9,2,2)</f>
        <v>0.50848678336266195</v>
      </c>
    </row>
    <row r="10" spans="1:10" x14ac:dyDescent="0.35">
      <c r="A10" s="3" t="s">
        <v>7</v>
      </c>
      <c r="B10" s="1">
        <v>709590.66520000005</v>
      </c>
      <c r="C10" s="1">
        <v>408854.35739999998</v>
      </c>
      <c r="D10" s="1">
        <v>336134.93770000001</v>
      </c>
      <c r="E10" s="1">
        <v>488348.15840000001</v>
      </c>
      <c r="F10" s="1">
        <v>229145.39439999999</v>
      </c>
      <c r="G10" s="1">
        <v>554404.69524000003</v>
      </c>
      <c r="H10">
        <f t="shared" si="0"/>
        <v>454413.03472333337</v>
      </c>
      <c r="I10">
        <f t="shared" si="1"/>
        <v>63042.392919207872</v>
      </c>
      <c r="J10">
        <f t="shared" ref="J10:J12" si="2">_xlfn.T.TEST(B4:G4,B10:G10,2,2)</f>
        <v>0.56047888586812011</v>
      </c>
    </row>
    <row r="11" spans="1:10" x14ac:dyDescent="0.35">
      <c r="A11" s="3" t="s">
        <v>8</v>
      </c>
      <c r="B11" s="1">
        <v>61085.554669999998</v>
      </c>
      <c r="C11" s="1">
        <v>17158.830750000001</v>
      </c>
      <c r="D11" s="1">
        <v>12697.146350000001</v>
      </c>
      <c r="E11" s="1">
        <v>38831.593680999998</v>
      </c>
      <c r="F11" s="1">
        <v>38671.263038999998</v>
      </c>
      <c r="G11" s="1">
        <v>44668.375983999998</v>
      </c>
      <c r="H11">
        <f t="shared" si="0"/>
        <v>35518.794078999992</v>
      </c>
      <c r="I11">
        <f t="shared" si="1"/>
        <v>6700.3371731274901</v>
      </c>
      <c r="J11">
        <f t="shared" si="2"/>
        <v>0.5049260053294371</v>
      </c>
    </row>
    <row r="12" spans="1:10" x14ac:dyDescent="0.35">
      <c r="A12" s="3" t="s">
        <v>9</v>
      </c>
      <c r="B12" s="1">
        <v>388943.80209999997</v>
      </c>
      <c r="C12" s="1">
        <v>108956.965</v>
      </c>
      <c r="D12" s="1">
        <v>481390.31507999997</v>
      </c>
      <c r="E12" s="1">
        <v>342447.42336000002</v>
      </c>
      <c r="F12" s="1">
        <v>408912.44439999998</v>
      </c>
      <c r="G12" s="1">
        <v>323462.75676000002</v>
      </c>
      <c r="H12">
        <f t="shared" si="0"/>
        <v>342352.28444999998</v>
      </c>
      <c r="I12">
        <f t="shared" si="1"/>
        <v>47364.660061854054</v>
      </c>
      <c r="J12">
        <f t="shared" si="2"/>
        <v>0.11588751426724744</v>
      </c>
    </row>
    <row r="14" spans="1:10" x14ac:dyDescent="0.35">
      <c r="B14" s="6" t="s">
        <v>2</v>
      </c>
      <c r="C14" s="6"/>
      <c r="D14" s="6"/>
      <c r="E14" s="6"/>
      <c r="F14" s="6"/>
      <c r="G14" s="4"/>
    </row>
    <row r="15" spans="1:10" x14ac:dyDescent="0.35">
      <c r="A15" s="3" t="s">
        <v>6</v>
      </c>
      <c r="B15" s="1">
        <v>64728.540180000004</v>
      </c>
      <c r="C15" s="1">
        <v>47058.931083000003</v>
      </c>
      <c r="D15" s="1">
        <v>51235.635347000003</v>
      </c>
      <c r="E15" s="1">
        <v>52738.215573000001</v>
      </c>
      <c r="F15" s="1">
        <v>47910.218616999999</v>
      </c>
      <c r="G15" s="1"/>
      <c r="H15">
        <f>AVERAGE(B15:F15)</f>
        <v>52734.30816</v>
      </c>
      <c r="I15">
        <f>_xlfn.STDEV.P(B15:F15)/SQRT(5)</f>
        <v>2839.6435135623019</v>
      </c>
      <c r="J15">
        <f>_xlfn.T.TEST(B3:F3,B15:F15,2,2)</f>
        <v>0.43454127386527763</v>
      </c>
    </row>
    <row r="16" spans="1:10" x14ac:dyDescent="0.35">
      <c r="A16" s="3" t="s">
        <v>7</v>
      </c>
      <c r="B16" s="1">
        <v>870361.73690000002</v>
      </c>
      <c r="C16" s="1">
        <v>719077.68903999997</v>
      </c>
      <c r="D16" s="1">
        <v>427200.65343000001</v>
      </c>
      <c r="E16" s="1">
        <v>630900.81045999995</v>
      </c>
      <c r="F16" s="1">
        <v>801970.39549999998</v>
      </c>
      <c r="G16" s="1"/>
      <c r="H16">
        <f t="shared" ref="H16:H18" si="3">AVERAGE(B16:F16)</f>
        <v>689902.25706600002</v>
      </c>
      <c r="I16">
        <f t="shared" ref="I16:I18" si="4">_xlfn.STDEV.P(B16:F16)/SQRT(5)</f>
        <v>68838.768321176802</v>
      </c>
      <c r="J16">
        <f t="shared" ref="J16:J18" si="5">_xlfn.T.TEST(B4:F4,B16:F16,2,2)</f>
        <v>2.4916448187067546E-2</v>
      </c>
    </row>
    <row r="17" spans="1:10" x14ac:dyDescent="0.35">
      <c r="A17" s="3" t="s">
        <v>8</v>
      </c>
      <c r="B17" s="1">
        <v>29641.15452</v>
      </c>
      <c r="C17" s="1">
        <v>51965.117660000004</v>
      </c>
      <c r="D17" s="1">
        <v>65555.014800200006</v>
      </c>
      <c r="E17" s="1">
        <v>61483.343282000002</v>
      </c>
      <c r="F17" s="1">
        <v>42922.735746999999</v>
      </c>
      <c r="G17" s="1"/>
      <c r="H17">
        <f t="shared" si="3"/>
        <v>50313.473201840003</v>
      </c>
      <c r="I17">
        <f t="shared" si="4"/>
        <v>5802.6417333083273</v>
      </c>
      <c r="J17">
        <f t="shared" si="5"/>
        <v>0.44065325411165079</v>
      </c>
    </row>
    <row r="18" spans="1:10" x14ac:dyDescent="0.35">
      <c r="A18" s="3" t="s">
        <v>9</v>
      </c>
      <c r="B18" s="1">
        <v>441151.13219999999</v>
      </c>
      <c r="C18" s="1">
        <v>348240.44007999997</v>
      </c>
      <c r="D18" s="1">
        <v>356655.01996000001</v>
      </c>
      <c r="E18" s="1">
        <v>429242.27932999999</v>
      </c>
      <c r="F18" s="1">
        <v>416987.55826999998</v>
      </c>
      <c r="G18" s="1"/>
      <c r="H18">
        <f t="shared" si="3"/>
        <v>398455.28596799995</v>
      </c>
      <c r="I18">
        <f t="shared" si="4"/>
        <v>17184.891443717701</v>
      </c>
      <c r="J18">
        <f t="shared" si="5"/>
        <v>0.46257694226430468</v>
      </c>
    </row>
    <row r="20" spans="1:10" x14ac:dyDescent="0.35">
      <c r="B20" s="6" t="s">
        <v>3</v>
      </c>
      <c r="C20" s="6"/>
      <c r="D20" s="6"/>
      <c r="E20" s="6"/>
      <c r="F20" s="6"/>
      <c r="G20" s="6"/>
    </row>
    <row r="21" spans="1:10" x14ac:dyDescent="0.35">
      <c r="A21" s="3" t="s">
        <v>6</v>
      </c>
      <c r="B21" s="1">
        <v>69949.054000000004</v>
      </c>
      <c r="C21" s="1">
        <v>35628.560369999999</v>
      </c>
      <c r="D21" s="1">
        <v>49759.466930000002</v>
      </c>
      <c r="E21" s="1">
        <v>50023.481229999998</v>
      </c>
      <c r="F21" s="1">
        <v>53091.491470000001</v>
      </c>
      <c r="G21" s="1">
        <v>38482.441561</v>
      </c>
      <c r="H21">
        <f>AVERAGE(B21:G21)</f>
        <v>49489.082593500003</v>
      </c>
      <c r="I21">
        <f>_xlfn.STDEV.P(B21:G21)/SQRT(6)</f>
        <v>4549.7456961499311</v>
      </c>
      <c r="J21">
        <f>_xlfn.T.TEST(B3:G3,B21:G21,2,2)</f>
        <v>0.86104249597690097</v>
      </c>
    </row>
    <row r="22" spans="1:10" x14ac:dyDescent="0.35">
      <c r="A22" s="3" t="s">
        <v>7</v>
      </c>
      <c r="B22" s="1">
        <v>792401.07860000001</v>
      </c>
      <c r="C22" s="1">
        <v>715847.81625999999</v>
      </c>
      <c r="D22" s="1">
        <v>395610.23719000001</v>
      </c>
      <c r="E22" s="1">
        <v>330236.93680000002</v>
      </c>
      <c r="F22" s="1">
        <v>478070.89578000002</v>
      </c>
      <c r="G22" s="1">
        <v>321513.97681000002</v>
      </c>
      <c r="H22">
        <f t="shared" ref="H22:H30" si="6">AVERAGE(B22:G22)</f>
        <v>505613.49023999996</v>
      </c>
      <c r="I22">
        <f t="shared" ref="I22:I30" si="7">_xlfn.STDEV.P(B22:G22)/SQRT(6)</f>
        <v>75268.864229665021</v>
      </c>
      <c r="J22">
        <f t="shared" ref="J22:J24" si="8">_xlfn.T.TEST(B4:G4,B22:G22,2,2)</f>
        <v>0.34010240894842325</v>
      </c>
    </row>
    <row r="23" spans="1:10" x14ac:dyDescent="0.35">
      <c r="A23" s="3" t="s">
        <v>8</v>
      </c>
      <c r="B23" s="1">
        <v>20537.659299999999</v>
      </c>
      <c r="C23" s="1">
        <v>33400.76223</v>
      </c>
      <c r="D23" s="1">
        <v>45809.318912000002</v>
      </c>
      <c r="E23" s="1">
        <v>36485.643505</v>
      </c>
      <c r="F23" s="1">
        <v>26752.900291999998</v>
      </c>
      <c r="G23" s="1">
        <v>33292.367806000002</v>
      </c>
      <c r="H23">
        <f t="shared" si="6"/>
        <v>32713.10867416667</v>
      </c>
      <c r="I23">
        <f t="shared" si="7"/>
        <v>3207.2695276156455</v>
      </c>
      <c r="J23">
        <f t="shared" si="8"/>
        <v>0.16418597130513934</v>
      </c>
    </row>
    <row r="24" spans="1:10" x14ac:dyDescent="0.35">
      <c r="A24" s="3" t="s">
        <v>9</v>
      </c>
      <c r="B24" s="1">
        <v>411441.77120000002</v>
      </c>
      <c r="C24" s="1">
        <v>253711.65893999999</v>
      </c>
      <c r="D24" s="1">
        <v>252035.97828000001</v>
      </c>
      <c r="E24" s="1">
        <v>265152.34349</v>
      </c>
      <c r="F24" s="1">
        <v>438451.02163999999</v>
      </c>
      <c r="G24" s="1">
        <v>615958.53387000004</v>
      </c>
      <c r="H24">
        <f t="shared" si="6"/>
        <v>372791.88456999999</v>
      </c>
      <c r="I24">
        <f t="shared" si="7"/>
        <v>54078.984209570248</v>
      </c>
      <c r="J24">
        <f t="shared" si="8"/>
        <v>0.23802460661299785</v>
      </c>
    </row>
    <row r="26" spans="1:10" x14ac:dyDescent="0.35">
      <c r="B26" s="6" t="s">
        <v>4</v>
      </c>
      <c r="C26" s="6"/>
      <c r="D26" s="6"/>
      <c r="E26" s="6"/>
      <c r="F26" s="6"/>
      <c r="G26" s="6"/>
      <c r="J26" t="s">
        <v>16</v>
      </c>
    </row>
    <row r="27" spans="1:10" x14ac:dyDescent="0.35">
      <c r="A27" s="3" t="s">
        <v>6</v>
      </c>
      <c r="B27" s="1">
        <v>44616.495300000002</v>
      </c>
      <c r="C27" s="1">
        <v>55023.738409999998</v>
      </c>
      <c r="D27" s="1">
        <v>56312.102769999998</v>
      </c>
      <c r="E27" s="1">
        <v>52096.175510000001</v>
      </c>
      <c r="F27" s="1">
        <v>80423.360329999996</v>
      </c>
      <c r="G27" s="1">
        <v>64618.916680000002</v>
      </c>
      <c r="H27">
        <f t="shared" si="6"/>
        <v>58848.464833333332</v>
      </c>
      <c r="I27">
        <f t="shared" si="7"/>
        <v>4618.736788705146</v>
      </c>
      <c r="J27">
        <f>_xlfn.T.TEST(B21:G21,B27:G27,2,2)</f>
        <v>0.21694872743997304</v>
      </c>
    </row>
    <row r="28" spans="1:10" x14ac:dyDescent="0.35">
      <c r="A28" s="3" t="s">
        <v>7</v>
      </c>
      <c r="B28" s="1">
        <v>759497.96160000004</v>
      </c>
      <c r="C28" s="1">
        <v>568805.95160000003</v>
      </c>
      <c r="D28" s="1">
        <v>382436.7365</v>
      </c>
      <c r="E28" s="1">
        <v>469386.91239999997</v>
      </c>
      <c r="F28" s="1">
        <v>280638.44972999999</v>
      </c>
      <c r="G28" s="1">
        <v>349987.84294</v>
      </c>
      <c r="H28">
        <f t="shared" si="6"/>
        <v>468458.97579499992</v>
      </c>
      <c r="I28">
        <f t="shared" si="7"/>
        <v>64868.639243423269</v>
      </c>
      <c r="J28">
        <f t="shared" ref="J28:J30" si="9">_xlfn.T.TEST(B22:G22,B28:G28,2,2)</f>
        <v>0.73991042046258582</v>
      </c>
    </row>
    <row r="29" spans="1:10" x14ac:dyDescent="0.35">
      <c r="A29" s="3" t="s">
        <v>8</v>
      </c>
      <c r="B29" s="1">
        <v>29470.8446</v>
      </c>
      <c r="C29" s="1">
        <v>21414.571779999998</v>
      </c>
      <c r="D29" s="1">
        <v>18195.51642</v>
      </c>
      <c r="E29" s="1">
        <v>12917.614670000001</v>
      </c>
      <c r="F29" s="1">
        <v>35707.038774000001</v>
      </c>
      <c r="G29" s="1">
        <v>25064.8573</v>
      </c>
      <c r="H29">
        <f t="shared" si="6"/>
        <v>23795.073923999997</v>
      </c>
      <c r="I29">
        <f t="shared" si="7"/>
        <v>3032.5208788177702</v>
      </c>
      <c r="J29">
        <f t="shared" si="9"/>
        <v>9.491338099117981E-2</v>
      </c>
    </row>
    <row r="30" spans="1:10" x14ac:dyDescent="0.35">
      <c r="A30" s="3" t="s">
        <v>9</v>
      </c>
      <c r="B30" s="1">
        <v>505906.73469999997</v>
      </c>
      <c r="C30" s="1">
        <v>300753.74430000002</v>
      </c>
      <c r="D30" s="1">
        <v>422230.23190000001</v>
      </c>
      <c r="E30" s="1">
        <v>510860.9645</v>
      </c>
      <c r="F30" s="1">
        <v>531436.37578</v>
      </c>
      <c r="G30" s="1">
        <v>402020.73904000001</v>
      </c>
      <c r="H30">
        <f t="shared" si="6"/>
        <v>445534.79836999997</v>
      </c>
      <c r="I30">
        <f t="shared" si="7"/>
        <v>32782.739985459935</v>
      </c>
      <c r="J30">
        <f t="shared" si="9"/>
        <v>0.31840780192180246</v>
      </c>
    </row>
    <row r="32" spans="1:10" x14ac:dyDescent="0.35">
      <c r="B32" s="6" t="s">
        <v>5</v>
      </c>
      <c r="C32" s="6"/>
      <c r="D32" s="6"/>
      <c r="E32" s="6"/>
      <c r="F32" s="6"/>
      <c r="G32" s="4"/>
      <c r="J32" t="s">
        <v>16</v>
      </c>
    </row>
    <row r="33" spans="1:10" x14ac:dyDescent="0.35">
      <c r="A33" s="3" t="s">
        <v>6</v>
      </c>
      <c r="B33" s="1">
        <v>70108.881789999999</v>
      </c>
      <c r="C33" s="1">
        <v>102907.97773</v>
      </c>
      <c r="D33" s="1">
        <v>54436.042410000002</v>
      </c>
      <c r="E33" s="1">
        <v>63280.53413</v>
      </c>
      <c r="F33" s="1">
        <v>43406.674729999999</v>
      </c>
      <c r="G33" s="1"/>
      <c r="H33">
        <f>AVERAGE(B33:F33)</f>
        <v>66828.022157999992</v>
      </c>
      <c r="I33">
        <f>_xlfn.STDEV.P(B33:F33)/SQRT(5)</f>
        <v>9004.9599282375802</v>
      </c>
      <c r="J33">
        <f>_xlfn.T.TEST(B21:F21,B33:F33,2,2)</f>
        <v>0.22309780911364455</v>
      </c>
    </row>
    <row r="34" spans="1:10" x14ac:dyDescent="0.35">
      <c r="A34" s="3" t="s">
        <v>7</v>
      </c>
      <c r="B34" s="1">
        <v>645060.32880000002</v>
      </c>
      <c r="C34" s="1">
        <v>498174.58143000002</v>
      </c>
      <c r="D34" s="1">
        <v>364135.86170000001</v>
      </c>
      <c r="E34" s="1">
        <v>472040.60583000001</v>
      </c>
      <c r="F34" s="1">
        <v>563412.20090000005</v>
      </c>
      <c r="G34" s="1"/>
      <c r="H34">
        <f t="shared" ref="H34:H36" si="10">AVERAGE(B34:F34)</f>
        <v>508564.71573200001</v>
      </c>
      <c r="I34">
        <f t="shared" ref="I34:I36" si="11">_xlfn.STDEV.P(B34:F34)/SQRT(5)</f>
        <v>41924.197494052059</v>
      </c>
      <c r="J34">
        <f t="shared" ref="J34:J36" si="12">_xlfn.T.TEST(B22:F22,B34:F34,2,2)</f>
        <v>0.74788903129358097</v>
      </c>
    </row>
    <row r="35" spans="1:10" x14ac:dyDescent="0.35">
      <c r="A35" s="3" t="s">
        <v>8</v>
      </c>
      <c r="B35" s="1">
        <v>29474.54781</v>
      </c>
      <c r="C35" s="1">
        <v>24543.204098999999</v>
      </c>
      <c r="D35" s="1">
        <v>13608.594593</v>
      </c>
      <c r="E35" s="1">
        <v>33936.700112999999</v>
      </c>
      <c r="F35" s="1">
        <v>54143.765158000002</v>
      </c>
      <c r="G35" s="1"/>
      <c r="H35">
        <f t="shared" si="10"/>
        <v>31141.362354599998</v>
      </c>
      <c r="I35">
        <f t="shared" si="11"/>
        <v>5968.7062463741095</v>
      </c>
      <c r="J35">
        <f t="shared" si="12"/>
        <v>0.85905825335153319</v>
      </c>
    </row>
    <row r="36" spans="1:10" x14ac:dyDescent="0.35">
      <c r="A36" s="3" t="s">
        <v>9</v>
      </c>
      <c r="B36" s="1">
        <v>271036.2758</v>
      </c>
      <c r="C36" s="1">
        <v>429940.55726999999</v>
      </c>
      <c r="D36" s="1">
        <v>519584.43060999998</v>
      </c>
      <c r="E36" s="1">
        <v>551044.62508000003</v>
      </c>
      <c r="F36" s="1">
        <v>682387.01222000003</v>
      </c>
      <c r="G36" s="1"/>
      <c r="H36">
        <f t="shared" si="10"/>
        <v>490798.580196</v>
      </c>
      <c r="I36">
        <f t="shared" si="11"/>
        <v>61045.395495987686</v>
      </c>
      <c r="J36">
        <f t="shared" si="12"/>
        <v>7.0328403150894531E-2</v>
      </c>
    </row>
  </sheetData>
  <mergeCells count="7">
    <mergeCell ref="B32:F32"/>
    <mergeCell ref="B1:G1"/>
    <mergeCell ref="B8:G8"/>
    <mergeCell ref="B14:F14"/>
    <mergeCell ref="B20:G20"/>
    <mergeCell ref="B26:G26"/>
    <mergeCell ref="B2:G2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Shambhavi</dc:creator>
  <cp:lastModifiedBy>Shambhavi</cp:lastModifiedBy>
  <dcterms:created xsi:type="dcterms:W3CDTF">2015-06-05T18:17:20Z</dcterms:created>
  <dcterms:modified xsi:type="dcterms:W3CDTF">2023-07-12T06:03:00Z</dcterms:modified>
</cp:coreProperties>
</file>